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ocuments\Archivos eBlue Info\Plan Covid 19 y anexos julio 2020\Plan Covid 19 y anexos julio 2020\"/>
    </mc:Choice>
  </mc:AlternateContent>
  <xr:revisionPtr revIDLastSave="0" documentId="13_ncr:1_{5A7E4965-5159-4D2B-9324-03DD15CFB557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Hoja1" sheetId="1" r:id="rId1"/>
    <sheet name="Valores" sheetId="3" r:id="rId2"/>
  </sheets>
  <definedNames>
    <definedName name="_xlnm._FilterDatabase" localSheetId="0" hidden="1">Hoja1!$A$5:$F$7</definedName>
    <definedName name="_xlnm.Print_Area" localSheetId="0">Hoja1!$A$1:$I$32</definedName>
  </definedNames>
  <calcPr calcId="18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11" i="1"/>
  <c r="F11" i="1" s="1"/>
  <c r="C14" i="1" l="1"/>
  <c r="F7" i="1"/>
  <c r="A14" i="1" s="1"/>
  <c r="E14" i="1" l="1"/>
</calcChain>
</file>

<file path=xl/sharedStrings.xml><?xml version="1.0" encoding="utf-8"?>
<sst xmlns="http://schemas.openxmlformats.org/spreadsheetml/2006/main" count="42" uniqueCount="35">
  <si>
    <t>RIESGO = AMENAZA * VULNERABILIDAD</t>
  </si>
  <si>
    <t>PROBABILIDAD</t>
  </si>
  <si>
    <t>AMENAZA</t>
  </si>
  <si>
    <t>INTENSIDAD</t>
  </si>
  <si>
    <t>1 = Bajo</t>
  </si>
  <si>
    <t>MAGNITUD</t>
  </si>
  <si>
    <t>2 = Medio</t>
  </si>
  <si>
    <t>3= Alto</t>
  </si>
  <si>
    <t xml:space="preserve">ESTIMACION DEL RIESGO </t>
  </si>
  <si>
    <t>ALTO</t>
  </si>
  <si>
    <t>EXPOSICIÓN</t>
  </si>
  <si>
    <t>MEDIO</t>
  </si>
  <si>
    <t>1 A 3</t>
  </si>
  <si>
    <t>BAJO</t>
  </si>
  <si>
    <t>VULNERABILIDAD</t>
  </si>
  <si>
    <t>FRAGILIDAD</t>
  </si>
  <si>
    <t>*</t>
  </si>
  <si>
    <t xml:space="preserve">VULNERABILIDAD </t>
  </si>
  <si>
    <t>(=)</t>
  </si>
  <si>
    <t>RIESGO</t>
  </si>
  <si>
    <t>4 A 6</t>
  </si>
  <si>
    <t>RESILIENCIA</t>
  </si>
  <si>
    <t>Total</t>
  </si>
  <si>
    <t>/3</t>
  </si>
  <si>
    <t xml:space="preserve"> </t>
  </si>
  <si>
    <t>Amenaza y vulnerabilidad</t>
  </si>
  <si>
    <t>Resiliencia</t>
  </si>
  <si>
    <t>Instrucciones de uso:</t>
  </si>
  <si>
    <t xml:space="preserve">1. Realice el ejercicio de valoración de la amenaza y las vulnerabilidades de acuerdo a la guía para el análisis </t>
  </si>
  <si>
    <t>de riesgo en salud (Anexo 7.1E)</t>
  </si>
  <si>
    <t xml:space="preserve">2. Ingrese el valor asignado durante el ejercicio en la celda que corresponda en la escala de 1 a 3 en la probabilidad, intensidad, magnitud, </t>
  </si>
  <si>
    <t>exposición y fragilidad. En el caso de la resiliencia es 0.33, 0.5 o 1.</t>
  </si>
  <si>
    <t>3. La herrmienta ya contiene las fórmulas incorporadas, por lo tanto, sólo tendrá que ingresar los valores de los elementos de</t>
  </si>
  <si>
    <t>la amaneza y la vulnerabilidad.</t>
  </si>
  <si>
    <t>Es importante que evite modifica las otras celdas para que no se desconfigure la herramienta.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</si>
</sst>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" fillId="0" borderId="2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2" fontId="1" fillId="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1" fillId="4" borderId="11" xfId="0" applyFont="1" applyFill="1" applyBorder="1" applyAlignment="1" applyProtection="1">
      <alignment horizontal="center" vertical="center"/>
    </xf>
    <xf numFmtId="0" fontId="1" fillId="7" borderId="11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9" xfId="0" applyBorder="1" applyProtection="1">
      <protection locked="0"/>
    </xf>
    <xf numFmtId="0" fontId="1" fillId="8" borderId="19" xfId="0" applyFont="1" applyFill="1" applyBorder="1" applyAlignment="1" applyProtection="1">
      <alignment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8" borderId="18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4" xfId="0" applyFont="1" applyBorder="1" applyProtection="1"/>
    <xf numFmtId="0" fontId="0" fillId="0" borderId="4" xfId="0" applyBorder="1" applyProtection="1"/>
    <xf numFmtId="0" fontId="1" fillId="5" borderId="21" xfId="0" applyFont="1" applyFill="1" applyBorder="1" applyAlignment="1" applyProtection="1">
      <alignment vertical="center"/>
    </xf>
    <xf numFmtId="0" fontId="4" fillId="0" borderId="4" xfId="0" applyFont="1" applyBorder="1" applyProtection="1"/>
    <xf numFmtId="0" fontId="0" fillId="0" borderId="8" xfId="0" applyBorder="1" applyProtection="1"/>
    <xf numFmtId="0" fontId="1" fillId="8" borderId="19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17" xfId="0" applyFont="1" applyFill="1" applyBorder="1" applyAlignment="1" applyProtection="1">
      <alignment vertical="center"/>
    </xf>
    <xf numFmtId="0" fontId="2" fillId="0" borderId="0" xfId="0" applyFont="1" applyBorder="1" applyProtection="1"/>
    <xf numFmtId="0" fontId="1" fillId="5" borderId="6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" fillId="5" borderId="22" xfId="0" applyFont="1" applyFill="1" applyBorder="1" applyAlignment="1" applyProtection="1">
      <alignment vertical="center"/>
    </xf>
    <xf numFmtId="0" fontId="1" fillId="4" borderId="12" xfId="0" applyFont="1" applyFill="1" applyBorder="1" applyAlignment="1" applyProtection="1">
      <alignment vertical="center"/>
    </xf>
    <xf numFmtId="0" fontId="1" fillId="7" borderId="12" xfId="0" applyFont="1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vertical="center"/>
    </xf>
    <xf numFmtId="0" fontId="3" fillId="0" borderId="0" xfId="0" applyFont="1" applyBorder="1" applyProtection="1"/>
    <xf numFmtId="0" fontId="0" fillId="0" borderId="9" xfId="0" applyBorder="1" applyProtection="1"/>
    <xf numFmtId="0" fontId="1" fillId="5" borderId="23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7" borderId="13" xfId="0" applyFont="1" applyFill="1" applyBorder="1" applyAlignment="1" applyProtection="1">
      <alignment vertical="center"/>
    </xf>
    <xf numFmtId="0" fontId="1" fillId="3" borderId="16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8" borderId="20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left" vertical="center"/>
    </xf>
    <xf numFmtId="0" fontId="1" fillId="7" borderId="7" xfId="0" applyFont="1" applyFill="1" applyBorder="1" applyAlignment="1" applyProtection="1">
      <alignment horizontal="left" vertical="center"/>
    </xf>
    <xf numFmtId="0" fontId="1" fillId="4" borderId="10" xfId="0" applyFont="1" applyFill="1" applyBorder="1" applyAlignment="1" applyProtection="1">
      <alignment horizontal="left" vertical="center"/>
    </xf>
    <xf numFmtId="0" fontId="2" fillId="0" borderId="5" xfId="0" applyFont="1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Font="1" applyBorder="1" applyProtection="1"/>
    <xf numFmtId="0" fontId="5" fillId="0" borderId="0" xfId="0" applyFont="1" applyBorder="1" applyProtection="1"/>
    <xf numFmtId="0" fontId="3" fillId="0" borderId="0" xfId="0" applyFont="1" applyBorder="1" applyAlignment="1" applyProtection="1">
      <alignment horizontal="left" wrapText="1"/>
    </xf>
  </cellXfs>
  <cellStyles count="1">
    <cellStyle name="Normal" xfId="0" builtinId="0"/>
  </cellStyles>
  <dxfs count="21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122465</xdr:colOff>
      <xdr:row>0</xdr:row>
      <xdr:rowOff>108858</xdr:rowOff>
    </xdr:from>
    <xdr:to>
      <xdr:col>4</xdr:col>
      <xdr:colOff>811803</xdr:colOff>
      <xdr:row>1</xdr:row>
      <xdr:rowOff>487318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07822" y="108858"/>
          <a:ext cx="2893695" cy="56896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504825</xdr:rowOff>
    </xdr:from>
    <xdr:to>
      <xdr:col>7</xdr:col>
      <xdr:colOff>809625</xdr:colOff>
      <xdr:row>1</xdr:row>
      <xdr:rowOff>2860151</xdr:rowOff>
    </xdr:to>
    <xdr:pic>
      <xdr:nvPicPr>
        <xdr:cNvPr id="4" name="3 Imagen" descr="Encabezado Anexo 7.1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695325"/>
          <a:ext cx="7210425" cy="23553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nexo%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wolinsky Herzig" refreshedDate="44038.748135879629" createdVersion="6" refreshedVersion="6" minRefreshableVersion="3" recordCount="2" xr:uid="{00000000-000A-0000-FFFF-FFFF00000000}">
  <cacheSource type="worksheet">
    <worksheetSource ref="E5:E7" sheet="Hoja1 (2)" r:id="rId2"/>
  </cacheSource>
  <cacheFields count="1">
    <cacheField name="3" numFmtId="0">
      <sharedItems containsSemiMixedTypes="0" containsString="0" containsNumber="1" containsInteger="1" minValue="1" maxValue="1" count="1"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2:D19" firstHeaderRow="1" firstDataRow="1" firstDataCol="0"/>
  <pivotFields count="1"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showGridLines="0" tabSelected="1" topLeftCell="A16" zoomScaleSheetLayoutView="85" workbookViewId="0">
      <selection activeCell="J25" sqref="J25"/>
    </sheetView>
  </sheetViews>
  <sheetFormatPr baseColWidth="10" defaultColWidth="11.42578125" defaultRowHeight="15" x14ac:dyDescent="0.25"/>
  <cols>
    <col min="1" max="1" width="24.28515625" style="13" customWidth="1"/>
    <col min="2" max="2" width="3" style="13" customWidth="1"/>
    <col min="3" max="3" width="26" style="13" customWidth="1"/>
    <col min="4" max="4" width="7.140625" style="18" customWidth="1"/>
    <col min="5" max="5" width="13.7109375" style="13" customWidth="1"/>
    <col min="6" max="6" width="7.42578125" style="13" bestFit="1" customWidth="1"/>
    <col min="7" max="7" width="3.5703125" style="13" customWidth="1"/>
    <col min="8" max="8" width="13.7109375" style="13" bestFit="1" customWidth="1"/>
    <col min="9" max="9" width="0.140625" style="18" customWidth="1"/>
    <col min="10" max="16384" width="11.42578125" style="18"/>
  </cols>
  <sheetData>
    <row r="2" spans="1:9" ht="228.75" customHeight="1" thickBot="1" x14ac:dyDescent="0.3"/>
    <row r="3" spans="1:9" ht="21.75" thickBot="1" x14ac:dyDescent="0.4">
      <c r="A3" s="29" t="s">
        <v>0</v>
      </c>
      <c r="B3" s="40"/>
      <c r="C3" s="40"/>
      <c r="D3" s="26"/>
      <c r="E3" s="40"/>
      <c r="F3" s="40"/>
      <c r="G3" s="40"/>
      <c r="H3" s="67"/>
      <c r="I3" s="19"/>
    </row>
    <row r="4" spans="1:9" ht="21.75" thickBot="1" x14ac:dyDescent="0.4">
      <c r="A4" s="30"/>
      <c r="B4" s="41"/>
      <c r="C4" s="41"/>
      <c r="D4" s="20"/>
      <c r="E4" s="41"/>
      <c r="F4" s="41"/>
      <c r="G4" s="41"/>
      <c r="H4" s="68"/>
      <c r="I4" s="19"/>
    </row>
    <row r="5" spans="1:9" ht="21.75" thickBot="1" x14ac:dyDescent="0.3">
      <c r="A5" s="31" t="s">
        <v>24</v>
      </c>
      <c r="B5" s="42"/>
      <c r="C5" s="10" t="s">
        <v>1</v>
      </c>
      <c r="D5" s="17">
        <v>3</v>
      </c>
      <c r="E5" s="59" t="s">
        <v>22</v>
      </c>
      <c r="F5" s="63" t="s">
        <v>23</v>
      </c>
      <c r="G5" s="41"/>
      <c r="H5" s="69" t="s">
        <v>4</v>
      </c>
    </row>
    <row r="6" spans="1:9" ht="21.75" thickBot="1" x14ac:dyDescent="0.4">
      <c r="A6" s="32" t="s">
        <v>2</v>
      </c>
      <c r="B6" s="43"/>
      <c r="C6" s="10" t="s">
        <v>3</v>
      </c>
      <c r="D6" s="17">
        <v>3</v>
      </c>
      <c r="E6" s="60"/>
      <c r="F6" s="64"/>
      <c r="G6" s="45"/>
      <c r="H6" s="70" t="s">
        <v>6</v>
      </c>
    </row>
    <row r="7" spans="1:9" ht="21.75" thickBot="1" x14ac:dyDescent="0.4">
      <c r="A7" s="33"/>
      <c r="B7" s="44"/>
      <c r="C7" s="10" t="s">
        <v>5</v>
      </c>
      <c r="D7" s="17">
        <v>3</v>
      </c>
      <c r="E7" s="10">
        <f>(D5+D6+D7)</f>
        <v>9</v>
      </c>
      <c r="F7" s="62">
        <f>(E7/3)</f>
        <v>3</v>
      </c>
      <c r="G7" s="45"/>
      <c r="H7" s="71" t="s">
        <v>7</v>
      </c>
    </row>
    <row r="8" spans="1:9" ht="21" customHeight="1" thickBot="1" x14ac:dyDescent="0.4">
      <c r="A8" s="30"/>
      <c r="B8" s="41"/>
      <c r="C8" s="41"/>
      <c r="D8" s="20"/>
      <c r="E8" s="41"/>
      <c r="F8" s="41"/>
      <c r="G8" s="41"/>
      <c r="H8" s="72"/>
    </row>
    <row r="9" spans="1:9" ht="21.75" thickBot="1" x14ac:dyDescent="0.4">
      <c r="A9" s="31" t="s">
        <v>24</v>
      </c>
      <c r="B9" s="42"/>
      <c r="C9" s="10" t="s">
        <v>10</v>
      </c>
      <c r="D9" s="22">
        <v>3</v>
      </c>
      <c r="E9" s="59" t="s">
        <v>22</v>
      </c>
      <c r="F9" s="65" t="s">
        <v>23</v>
      </c>
      <c r="G9" s="41"/>
      <c r="H9" s="69" t="s">
        <v>4</v>
      </c>
    </row>
    <row r="10" spans="1:9" ht="21.75" thickBot="1" x14ac:dyDescent="0.4">
      <c r="A10" s="34" t="s">
        <v>14</v>
      </c>
      <c r="B10" s="43"/>
      <c r="C10" s="10" t="s">
        <v>15</v>
      </c>
      <c r="D10" s="22">
        <v>3</v>
      </c>
      <c r="E10" s="60"/>
      <c r="F10" s="66"/>
      <c r="G10" s="41"/>
      <c r="H10" s="70" t="s">
        <v>6</v>
      </c>
    </row>
    <row r="11" spans="1:9" ht="21.75" thickBot="1" x14ac:dyDescent="0.3">
      <c r="A11" s="33"/>
      <c r="B11" s="44"/>
      <c r="C11" s="10" t="s">
        <v>21</v>
      </c>
      <c r="D11" s="22">
        <v>1</v>
      </c>
      <c r="E11" s="61">
        <f>SUM(D9:D11)</f>
        <v>7</v>
      </c>
      <c r="F11" s="61">
        <f>E11/3</f>
        <v>2.3333333333333335</v>
      </c>
      <c r="G11" s="41"/>
      <c r="H11" s="71" t="s">
        <v>7</v>
      </c>
    </row>
    <row r="12" spans="1:9" ht="21.75" thickBot="1" x14ac:dyDescent="0.4">
      <c r="A12" s="35"/>
      <c r="B12" s="45"/>
      <c r="C12" s="45"/>
      <c r="D12" s="21"/>
      <c r="E12" s="45"/>
      <c r="F12" s="45"/>
      <c r="G12" s="45"/>
      <c r="H12" s="73"/>
    </row>
    <row r="13" spans="1:9" ht="21.75" thickBot="1" x14ac:dyDescent="0.4">
      <c r="A13" s="11" t="s">
        <v>2</v>
      </c>
      <c r="B13" s="46" t="s">
        <v>16</v>
      </c>
      <c r="C13" s="11" t="s">
        <v>17</v>
      </c>
      <c r="D13" s="27" t="s">
        <v>18</v>
      </c>
      <c r="E13" s="11" t="s">
        <v>19</v>
      </c>
      <c r="F13" s="45"/>
      <c r="G13" s="45"/>
      <c r="H13" s="73"/>
    </row>
    <row r="14" spans="1:9" ht="21.75" thickBot="1" x14ac:dyDescent="0.4">
      <c r="A14" s="12">
        <f>F7</f>
        <v>3</v>
      </c>
      <c r="B14" s="47"/>
      <c r="C14" s="12">
        <f>F11</f>
        <v>2.3333333333333335</v>
      </c>
      <c r="D14" s="28"/>
      <c r="E14" s="62">
        <f>(A14*C14)</f>
        <v>7</v>
      </c>
      <c r="F14" s="45"/>
      <c r="G14" s="45"/>
      <c r="H14" s="73"/>
    </row>
    <row r="15" spans="1:9" ht="15.75" thickBot="1" x14ac:dyDescent="0.3">
      <c r="A15" s="36"/>
      <c r="B15" s="48"/>
      <c r="C15" s="48"/>
      <c r="D15" s="23"/>
      <c r="E15" s="48"/>
      <c r="F15" s="48"/>
      <c r="G15" s="48"/>
      <c r="H15" s="73"/>
    </row>
    <row r="16" spans="1:9" ht="21" x14ac:dyDescent="0.25">
      <c r="A16" s="37" t="s">
        <v>8</v>
      </c>
      <c r="B16" s="49"/>
      <c r="C16" s="55"/>
      <c r="D16" s="23"/>
      <c r="E16" s="48"/>
      <c r="F16" s="48"/>
      <c r="G16" s="48"/>
      <c r="H16" s="73"/>
    </row>
    <row r="17" spans="1:9" ht="21" x14ac:dyDescent="0.25">
      <c r="A17" s="14">
        <v>7</v>
      </c>
      <c r="B17" s="50" t="s">
        <v>9</v>
      </c>
      <c r="C17" s="56"/>
      <c r="D17" s="23"/>
      <c r="E17" s="48"/>
      <c r="F17" s="48"/>
      <c r="G17" s="48"/>
      <c r="H17" s="73"/>
    </row>
    <row r="18" spans="1:9" ht="21" x14ac:dyDescent="0.25">
      <c r="A18" s="15" t="s">
        <v>20</v>
      </c>
      <c r="B18" s="51" t="s">
        <v>11</v>
      </c>
      <c r="C18" s="57"/>
      <c r="D18" s="23"/>
      <c r="E18" s="48"/>
      <c r="F18" s="48"/>
      <c r="G18" s="48"/>
      <c r="H18" s="73"/>
    </row>
    <row r="19" spans="1:9" ht="21.75" thickBot="1" x14ac:dyDescent="0.3">
      <c r="A19" s="16" t="s">
        <v>12</v>
      </c>
      <c r="B19" s="52" t="s">
        <v>13</v>
      </c>
      <c r="C19" s="58"/>
      <c r="D19" s="23"/>
      <c r="E19" s="48"/>
      <c r="F19" s="48"/>
      <c r="G19" s="48"/>
      <c r="H19" s="73"/>
    </row>
    <row r="20" spans="1:9" x14ac:dyDescent="0.25">
      <c r="A20" s="36"/>
      <c r="B20" s="48"/>
      <c r="C20" s="48"/>
      <c r="D20" s="23"/>
      <c r="E20" s="48"/>
      <c r="F20" s="48"/>
      <c r="G20" s="48"/>
      <c r="H20" s="73"/>
    </row>
    <row r="21" spans="1:9" x14ac:dyDescent="0.25">
      <c r="A21" s="36"/>
      <c r="B21" s="48"/>
      <c r="C21" s="48"/>
      <c r="D21" s="23"/>
      <c r="E21" s="48"/>
      <c r="F21" s="48"/>
      <c r="G21" s="48"/>
      <c r="H21" s="73"/>
    </row>
    <row r="22" spans="1:9" x14ac:dyDescent="0.25">
      <c r="A22" s="38" t="s">
        <v>27</v>
      </c>
      <c r="B22" s="48"/>
      <c r="C22" s="48"/>
      <c r="D22" s="23"/>
      <c r="E22" s="48"/>
      <c r="F22" s="48"/>
      <c r="G22" s="48"/>
      <c r="H22" s="73"/>
    </row>
    <row r="23" spans="1:9" ht="15.75" x14ac:dyDescent="0.25">
      <c r="A23" s="53" t="s">
        <v>28</v>
      </c>
      <c r="B23" s="53"/>
      <c r="C23" s="53"/>
      <c r="D23" s="24"/>
      <c r="E23" s="53"/>
      <c r="F23" s="53"/>
      <c r="G23" s="48"/>
      <c r="H23" s="48"/>
    </row>
    <row r="24" spans="1:9" ht="15.75" x14ac:dyDescent="0.25">
      <c r="A24" s="53" t="s">
        <v>29</v>
      </c>
      <c r="B24" s="53"/>
      <c r="C24" s="53"/>
      <c r="D24" s="24"/>
      <c r="E24" s="53"/>
      <c r="F24" s="53"/>
      <c r="G24" s="48"/>
      <c r="H24" s="48"/>
    </row>
    <row r="25" spans="1:9" ht="15.75" customHeight="1" x14ac:dyDescent="0.25">
      <c r="A25" s="77" t="s">
        <v>30</v>
      </c>
      <c r="B25" s="77"/>
      <c r="C25" s="77"/>
      <c r="D25" s="77"/>
      <c r="E25" s="77"/>
      <c r="F25" s="77"/>
      <c r="G25" s="77"/>
      <c r="H25" s="77"/>
      <c r="I25" s="77"/>
    </row>
    <row r="26" spans="1:9" x14ac:dyDescent="0.25">
      <c r="A26" s="48" t="s">
        <v>31</v>
      </c>
      <c r="B26" s="48"/>
      <c r="C26" s="48"/>
      <c r="D26" s="23"/>
      <c r="E26" s="48"/>
      <c r="F26" s="48"/>
      <c r="G26" s="48"/>
      <c r="H26" s="48"/>
    </row>
    <row r="27" spans="1:9" x14ac:dyDescent="0.25">
      <c r="A27" s="75" t="s">
        <v>32</v>
      </c>
      <c r="B27" s="48"/>
      <c r="C27" s="48"/>
      <c r="D27" s="23"/>
      <c r="E27" s="48"/>
      <c r="F27" s="48"/>
      <c r="G27" s="48"/>
      <c r="H27" s="48"/>
    </row>
    <row r="28" spans="1:9" ht="15.75" x14ac:dyDescent="0.25">
      <c r="A28" s="53" t="s">
        <v>33</v>
      </c>
      <c r="B28" s="53"/>
      <c r="C28" s="53"/>
      <c r="D28" s="24"/>
      <c r="E28" s="53"/>
      <c r="F28" s="53"/>
      <c r="G28" s="53"/>
      <c r="H28" s="48"/>
    </row>
    <row r="29" spans="1:9" ht="18.75" x14ac:dyDescent="0.3">
      <c r="A29" s="76" t="s">
        <v>34</v>
      </c>
      <c r="B29" s="53"/>
      <c r="C29" s="53"/>
      <c r="D29" s="24"/>
      <c r="E29" s="53"/>
      <c r="F29" s="53"/>
      <c r="G29" s="53"/>
      <c r="H29" s="48"/>
    </row>
    <row r="30" spans="1:9" ht="15.75" x14ac:dyDescent="0.25">
      <c r="A30" s="53"/>
      <c r="B30" s="53"/>
      <c r="C30" s="53"/>
      <c r="D30" s="24"/>
      <c r="E30" s="53"/>
      <c r="F30" s="53"/>
      <c r="G30" s="53"/>
      <c r="H30" s="48"/>
    </row>
    <row r="31" spans="1:9" x14ac:dyDescent="0.25">
      <c r="A31" s="48"/>
      <c r="B31" s="48"/>
      <c r="C31" s="48"/>
      <c r="D31" s="23"/>
      <c r="E31" s="48"/>
      <c r="F31" s="48"/>
      <c r="G31" s="48"/>
      <c r="H31" s="48"/>
    </row>
    <row r="32" spans="1:9" ht="15.75" thickBot="1" x14ac:dyDescent="0.3">
      <c r="A32" s="39"/>
      <c r="B32" s="54"/>
      <c r="C32" s="54"/>
      <c r="D32" s="25"/>
      <c r="E32" s="54"/>
      <c r="F32" s="54"/>
      <c r="G32" s="54"/>
      <c r="H32" s="74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D1:D1048576" name="Rango1"/>
  </protectedRanges>
  <mergeCells count="1">
    <mergeCell ref="A25:I25"/>
  </mergeCells>
  <conditionalFormatting sqref="D5">
    <cfRule type="cellIs" dxfId="20" priority="32" operator="equal">
      <formula>3</formula>
    </cfRule>
    <cfRule type="cellIs" dxfId="19" priority="33" operator="equal">
      <formula>2</formula>
    </cfRule>
    <cfRule type="cellIs" dxfId="18" priority="34" operator="equal">
      <formula>1</formula>
    </cfRule>
  </conditionalFormatting>
  <conditionalFormatting sqref="F7 D6:D7">
    <cfRule type="cellIs" dxfId="17" priority="29" operator="between">
      <formula>2.5</formula>
      <formula>3</formula>
    </cfRule>
    <cfRule type="cellIs" dxfId="16" priority="30" operator="between">
      <formula>1.5</formula>
      <formula>2.49</formula>
    </cfRule>
    <cfRule type="cellIs" dxfId="15" priority="31" operator="between">
      <formula>0</formula>
      <formula>1.49</formula>
    </cfRule>
  </conditionalFormatting>
  <conditionalFormatting sqref="D9:D11">
    <cfRule type="cellIs" dxfId="14" priority="27" operator="equal">
      <formula>2</formula>
    </cfRule>
    <cfRule type="cellIs" dxfId="13" priority="28" operator="equal">
      <formula>1</formula>
    </cfRule>
  </conditionalFormatting>
  <conditionalFormatting sqref="D11">
    <cfRule type="cellIs" dxfId="12" priority="24" operator="equal">
      <formula>1</formula>
    </cfRule>
    <cfRule type="cellIs" dxfId="11" priority="25" operator="equal">
      <formula>0.33</formula>
    </cfRule>
    <cfRule type="cellIs" dxfId="10" priority="26" operator="equal">
      <formula>0.5</formula>
    </cfRule>
  </conditionalFormatting>
  <conditionalFormatting sqref="D9:D11">
    <cfRule type="cellIs" dxfId="9" priority="23" operator="equal">
      <formula>3</formula>
    </cfRule>
  </conditionalFormatting>
  <conditionalFormatting sqref="F11">
    <cfRule type="cellIs" dxfId="8" priority="11" operator="between">
      <formula>2.5</formula>
      <formula>3</formula>
    </cfRule>
    <cfRule type="cellIs" dxfId="7" priority="12" operator="between">
      <formula>1.5</formula>
      <formula>2.49</formula>
    </cfRule>
    <cfRule type="cellIs" dxfId="6" priority="13" operator="between">
      <formula>0</formula>
      <formula>1.49</formula>
    </cfRule>
  </conditionalFormatting>
  <conditionalFormatting sqref="A14 C14">
    <cfRule type="cellIs" dxfId="5" priority="10" operator="between">
      <formula>2.5</formula>
      <formula>3</formula>
    </cfRule>
  </conditionalFormatting>
  <conditionalFormatting sqref="E14">
    <cfRule type="cellIs" dxfId="4" priority="4" operator="between">
      <formula>2.5</formula>
      <formula>5.5</formula>
    </cfRule>
    <cfRule type="cellIs" dxfId="3" priority="5" operator="between">
      <formula>0</formula>
      <formula>2.4</formula>
    </cfRule>
    <cfRule type="cellIs" dxfId="2" priority="8" operator="between">
      <formula>5.5</formula>
      <formula>7</formula>
    </cfRule>
  </conditionalFormatting>
  <conditionalFormatting sqref="A14 C14">
    <cfRule type="cellIs" dxfId="1" priority="6" operator="between">
      <formula>0</formula>
      <formula>1.4</formula>
    </cfRule>
    <cfRule type="cellIs" dxfId="0" priority="7" operator="between">
      <formula>1.5</formula>
      <formula>2.4</formula>
    </cfRule>
  </conditionalFormatting>
  <pageMargins left="0.7" right="0.7" top="0.75" bottom="0.75" header="0.3" footer="0.3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9"/>
  <sheetViews>
    <sheetView workbookViewId="0">
      <selection activeCell="B2" sqref="B2:B4"/>
    </sheetView>
  </sheetViews>
  <sheetFormatPr baseColWidth="10" defaultRowHeight="15" x14ac:dyDescent="0.25"/>
  <sheetData>
    <row r="1" spans="2:4" x14ac:dyDescent="0.25">
      <c r="B1" t="s">
        <v>25</v>
      </c>
      <c r="C1" t="s">
        <v>26</v>
      </c>
    </row>
    <row r="2" spans="2:4" x14ac:dyDescent="0.25">
      <c r="B2" s="1"/>
      <c r="C2" s="2"/>
      <c r="D2" s="3"/>
    </row>
    <row r="3" spans="2:4" x14ac:dyDescent="0.25">
      <c r="B3" s="4"/>
      <c r="C3" s="5"/>
      <c r="D3" s="6"/>
    </row>
    <row r="4" spans="2:4" x14ac:dyDescent="0.25">
      <c r="B4" s="4"/>
      <c r="C4" s="5"/>
      <c r="D4" s="6"/>
    </row>
    <row r="5" spans="2:4" x14ac:dyDescent="0.25">
      <c r="B5" s="4"/>
      <c r="C5" s="5"/>
      <c r="D5" s="6"/>
    </row>
    <row r="6" spans="2:4" x14ac:dyDescent="0.25">
      <c r="B6" s="4"/>
      <c r="C6" s="5"/>
      <c r="D6" s="6"/>
    </row>
    <row r="7" spans="2:4" x14ac:dyDescent="0.25">
      <c r="B7" s="4"/>
      <c r="C7" s="5"/>
      <c r="D7" s="6"/>
    </row>
    <row r="8" spans="2:4" x14ac:dyDescent="0.25">
      <c r="B8" s="4"/>
      <c r="C8" s="5"/>
      <c r="D8" s="6"/>
    </row>
    <row r="9" spans="2:4" x14ac:dyDescent="0.25">
      <c r="B9" s="4"/>
      <c r="C9" s="5"/>
      <c r="D9" s="6"/>
    </row>
    <row r="10" spans="2:4" x14ac:dyDescent="0.25">
      <c r="B10" s="4"/>
      <c r="C10" s="5"/>
      <c r="D10" s="6"/>
    </row>
    <row r="11" spans="2:4" x14ac:dyDescent="0.25">
      <c r="B11" s="4"/>
      <c r="C11" s="5"/>
      <c r="D11" s="6"/>
    </row>
    <row r="12" spans="2:4" x14ac:dyDescent="0.25">
      <c r="B12" s="4"/>
      <c r="C12" s="5"/>
      <c r="D12" s="6"/>
    </row>
    <row r="13" spans="2:4" x14ac:dyDescent="0.25">
      <c r="B13" s="4"/>
      <c r="C13" s="5"/>
      <c r="D13" s="6"/>
    </row>
    <row r="14" spans="2:4" x14ac:dyDescent="0.25">
      <c r="B14" s="4"/>
      <c r="C14" s="5"/>
      <c r="D14" s="6"/>
    </row>
    <row r="15" spans="2:4" x14ac:dyDescent="0.25">
      <c r="B15" s="4"/>
      <c r="C15" s="5"/>
      <c r="D15" s="6"/>
    </row>
    <row r="16" spans="2:4" x14ac:dyDescent="0.25">
      <c r="B16" s="4"/>
      <c r="C16" s="5"/>
      <c r="D16" s="6"/>
    </row>
    <row r="17" spans="2:4" x14ac:dyDescent="0.25">
      <c r="B17" s="4"/>
      <c r="C17" s="5"/>
      <c r="D17" s="6"/>
    </row>
    <row r="18" spans="2:4" x14ac:dyDescent="0.25">
      <c r="B18" s="4"/>
      <c r="C18" s="5"/>
      <c r="D18" s="6"/>
    </row>
    <row r="19" spans="2:4" x14ac:dyDescent="0.25">
      <c r="B19" s="7"/>
      <c r="C19" s="8"/>
      <c r="D19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o J H 6 U G O Z L 9 y o A A A A + A A A A B I A H A B D b 2 5 m a W c v U G F j a 2 F n Z S 5 4 b W w g o h g A K K A U A A A A A A A A A A A A A A A A A A A A A A A A A A A A h Y 8 x D o I w G I W v Q r r T l i p J Q 3 7 K 4 O A i i Y n G u D a l Q i M U Q 4 t w N w e P 5 B U k U d T N 8 b 1 8 L / n e 4 3 a H b G z q 4 K o 7 Z 1 q b o g h T F G i r 2 s L Y M k W 9 P 4 U c Z Q K 2 U p 1 l q Y M J t i 4 Z n U l R 5 f 0 l I W Q Y B j w s c N u V h F E a k W O + 2 a l K N z I 0 1 n l p l U a f V f F / h Q Q c X j K C Y c 5 w z G O O 2 T I C M t e Q G / t F 2 G S M K Z C f E l Z 9 7 f t O C + 3 C 9 R 7 I H I G 8 X 4 g n U E s D B B Q A A g A I A K C R +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k f p Q K I p H u A 4 A A A A R A A A A E w A c A E Z v c m 1 1 b G F z L 1 N l Y 3 R p b 2 4 x L m 0 g o h g A K K A U A A A A A A A A A A A A A A A A A A A A A A A A A A A A K 0 5 N L s n M z 1 M I h t C G 1 g B Q S w E C L Q A U A A I A C A C g k f p Q Y 5 k v 3 K g A A A D 4 A A A A E g A A A A A A A A A A A A A A A A A A A A A A Q 2 9 u Z m l n L 1 B h Y 2 t h Z 2 U u e G 1 s U E s B A i 0 A F A A C A A g A o J H 6 U A / K 6 a u k A A A A 6 Q A A A B M A A A A A A A A A A A A A A A A A 9 A A A A F t D b 2 5 0 Z W 5 0 X 1 R 5 c G V z X S 5 4 b W x Q S w E C L Q A U A A I A C A C g k f p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q N p U v v / b 0 u M t Q w G 5 W 8 G F w A A A A A C A A A A A A A Q Z g A A A A E A A C A A A A B 2 H E T T w D + S l M p O 6 e 7 i 6 g g s N V Y a I t e V P Q M D 4 f Q i U w p J K w A A A A A O g A A A A A I A A C A A A A A 1 D I + u i h 0 g S d a I t s j o s 7 D v 7 e 4 O 8 8 4 u r F T K y F Q f j 1 q B 7 V A A A A B u M w f I Z 6 O K 9 d o C Z S 6 / d K / Q L H t 2 x C 9 6 f 6 w O a 9 6 I n V Y 6 7 Z / 6 r h q S V e e t Y w F T p R a F B L Z 1 v b R Q M y 0 N W f j 0 D 4 x b W m S z X r Z t l h z C Z 4 + l y D e b i g V / n E A A A A B Z C q T q e O Y l z k q o b B U + t p C B X 0 5 Y M v n T h K n w T I z z O 1 2 7 M T d r U C O 9 h j U y O G G T l c I j H r D w m a v d y b 1 d O U n p S b s M d 1 n A < / D a t a M a s h u p > 
</file>

<file path=customXml/itemProps1.xml><?xml version="1.0" encoding="utf-8"?>
<ds:datastoreItem xmlns:ds="http://schemas.openxmlformats.org/officeDocument/2006/customXml" ds:itemID="{87C9410F-EC1B-4C0D-A1D2-55FEE847D6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Valores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Daniel Carballo Diaz</dc:creator>
  <cp:lastModifiedBy>Dr. René David Oliva Meza</cp:lastModifiedBy>
  <cp:lastPrinted>2020-07-27T01:20:43Z</cp:lastPrinted>
  <dcterms:created xsi:type="dcterms:W3CDTF">2020-06-26T14:37:53Z</dcterms:created>
  <dcterms:modified xsi:type="dcterms:W3CDTF">2020-08-21T18:35:15Z</dcterms:modified>
</cp:coreProperties>
</file>